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Desktop\На сайт\2 квартал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E18" i="1"/>
  <c r="F18" i="1"/>
  <c r="E19" i="1"/>
  <c r="F19" i="1"/>
  <c r="C20" i="1" l="1"/>
  <c r="D20" i="1"/>
  <c r="F15" i="1" l="1"/>
  <c r="E15" i="1"/>
  <c r="D15" i="1"/>
  <c r="D14" i="1" s="1"/>
  <c r="C15" i="1"/>
  <c r="C14" i="1" s="1"/>
  <c r="D18" i="1" l="1"/>
  <c r="C18" i="1"/>
  <c r="E17" i="1"/>
  <c r="E16" i="1"/>
  <c r="F17" i="1"/>
  <c r="F16" i="1"/>
  <c r="D8" i="1" l="1"/>
  <c r="E8" i="1"/>
  <c r="F8" i="1"/>
  <c r="C8" i="1"/>
  <c r="D6" i="1" l="1"/>
  <c r="E6" i="1"/>
  <c r="F6" i="1"/>
  <c r="C6" i="1"/>
  <c r="D22" i="1" l="1"/>
  <c r="E22" i="1"/>
  <c r="F22" i="1"/>
  <c r="C22" i="1"/>
  <c r="E14" i="1" l="1"/>
  <c r="F14" i="1"/>
</calcChain>
</file>

<file path=xl/sharedStrings.xml><?xml version="1.0" encoding="utf-8"?>
<sst xmlns="http://schemas.openxmlformats.org/spreadsheetml/2006/main" count="55" uniqueCount="52">
  <si>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</si>
  <si>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</si>
  <si>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</si>
  <si>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</si>
  <si>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</si>
  <si>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</si>
  <si>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</si>
  <si>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</si>
  <si>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</si>
  <si>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</si>
  <si>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</si>
  <si>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</si>
  <si>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</si>
  <si>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</si>
  <si>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</si>
  <si>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</si>
  <si>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</si>
  <si>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</si>
  <si>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</si>
  <si>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</si>
  <si>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</si>
  <si>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</si>
  <si>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</si>
  <si>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</si>
  <si>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</si>
  <si>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</si>
  <si>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</si>
  <si>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</si>
  <si>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</si>
  <si>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</si>
  <si>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</si>
  <si>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</si>
  <si>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</si>
  <si>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</si>
  <si>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</si>
  <si>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</si>
  <si>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</si>
  <si>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</si>
  <si>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</si>
  <si>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</si>
  <si>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территория общего пользования по ул.Воронина, в районе администрации</t>
  </si>
  <si>
    <t xml:space="preserve">Глава местной администрации </t>
  </si>
  <si>
    <t>А.О.Жугинский</t>
  </si>
  <si>
    <t>Заведующий бюджетным отделом</t>
  </si>
  <si>
    <t>Н.А.Кулакова</t>
  </si>
  <si>
    <t>Запланированные объемы расходов бюджета муниципального образования 
на 2023 год.</t>
  </si>
  <si>
    <t>улица Заречная, д.8-дворовая территория</t>
  </si>
  <si>
    <t>Больничный проезд, д.7-дворовая территория</t>
  </si>
  <si>
    <t>Федеральный проект "Обеспечение устойчивого сокращения непригодного для проживания жилищного фонда" (F3)(Остаток средств  бюджета на 01.01.2023 год-133161,00750, в т.ч. средства федерального бюджета-130497,80348; областного бюджета-1997,37812;местного бюджета-665,90000 )</t>
  </si>
  <si>
    <t>общественная территория от моста до моста набережная реки Горелый Крест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</si>
  <si>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01.07.2023 год (тыс. руб.).</t>
  </si>
  <si>
    <t>Фактические расходы бюджета муниципального образования
на 01.07.2023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</si>
</sst>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0" zoomScale="96" zoomScaleNormal="96" workbookViewId="0">
      <selection activeCell="G20" sqref="G20:H20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12" ht="18.95" customHeight="1" x14ac:dyDescent="0.25">
      <c r="B1" s="3"/>
      <c r="C1" s="3"/>
      <c r="D1" s="3"/>
      <c r="E1" s="28" t="s">
        <v>0</v>
      </c>
      <c r="F1" s="28"/>
    </row>
    <row r="2" spans="1:12" ht="27" customHeight="1" x14ac:dyDescent="0.25">
      <c r="A2" s="29" t="s">
        <v>50</v>
      </c>
      <c r="B2" s="29"/>
      <c r="C2" s="29"/>
      <c r="D2" s="29"/>
      <c r="E2" s="29"/>
      <c r="F2" s="29"/>
    </row>
    <row r="3" spans="1:12" ht="6.75" customHeight="1" x14ac:dyDescent="0.25">
      <c r="A3" s="4"/>
      <c r="B3" s="4"/>
      <c r="C3" s="4"/>
      <c r="D3" s="4"/>
      <c r="E3" s="4"/>
      <c r="F3" s="4"/>
    </row>
    <row r="4" spans="1:12" ht="42.75" customHeight="1" x14ac:dyDescent="0.25">
      <c r="A4" s="30" t="s">
        <v>1</v>
      </c>
      <c r="B4" s="31" t="s">
        <v>2</v>
      </c>
      <c r="C4" s="30" t="s">
        <v>45</v>
      </c>
      <c r="D4" s="30"/>
      <c r="E4" s="30" t="s">
        <v>51</v>
      </c>
      <c r="F4" s="30"/>
    </row>
    <row r="5" spans="1:12" ht="41.25" customHeight="1" x14ac:dyDescent="0.25">
      <c r="A5" s="30"/>
      <c r="B5" s="31"/>
      <c r="C5" s="5" t="s">
        <v>3</v>
      </c>
      <c r="D5" s="5" t="s">
        <v>4</v>
      </c>
      <c r="E5" s="5" t="s">
        <v>3</v>
      </c>
      <c r="F5" s="5" t="s">
        <v>5</v>
      </c>
    </row>
    <row r="6" spans="1:12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12" ht="30.75" customHeight="1" x14ac:dyDescent="0.25">
      <c r="A7" s="10"/>
      <c r="B7" s="11" t="s">
        <v>8</v>
      </c>
      <c r="C7" s="12"/>
      <c r="D7" s="12"/>
      <c r="E7" s="12"/>
      <c r="F7" s="12"/>
    </row>
    <row r="8" spans="1:12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12" ht="27" customHeight="1" x14ac:dyDescent="0.25">
      <c r="A9" s="10"/>
      <c r="B9" s="11" t="s">
        <v>38</v>
      </c>
      <c r="C9" s="15">
        <v>0</v>
      </c>
      <c r="D9" s="15">
        <v>0</v>
      </c>
      <c r="E9" s="15">
        <v>0</v>
      </c>
      <c r="F9" s="15">
        <v>0</v>
      </c>
    </row>
    <row r="10" spans="1:12" ht="21" customHeight="1" x14ac:dyDescent="0.25">
      <c r="A10" s="10"/>
      <c r="B10" s="11" t="s">
        <v>39</v>
      </c>
      <c r="C10" s="15">
        <v>0</v>
      </c>
      <c r="D10" s="15">
        <v>0</v>
      </c>
      <c r="E10" s="15">
        <v>0</v>
      </c>
      <c r="F10" s="15">
        <v>0</v>
      </c>
    </row>
    <row r="11" spans="1:12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12" ht="28.5" customHeight="1" x14ac:dyDescent="0.25">
      <c r="A12" s="10"/>
      <c r="B12" s="13" t="s">
        <v>12</v>
      </c>
      <c r="C12" s="12"/>
      <c r="D12" s="12"/>
      <c r="E12" s="12"/>
      <c r="F12" s="12"/>
    </row>
    <row r="13" spans="1:12" ht="18" customHeight="1" x14ac:dyDescent="0.25">
      <c r="A13" s="10"/>
      <c r="B13" s="13" t="s">
        <v>13</v>
      </c>
      <c r="C13" s="12"/>
      <c r="D13" s="12"/>
      <c r="E13" s="12"/>
      <c r="F13" s="12"/>
    </row>
    <row r="14" spans="1:12" s="9" customFormat="1" ht="24" customHeight="1" x14ac:dyDescent="0.25">
      <c r="A14" s="6" t="s">
        <v>14</v>
      </c>
      <c r="B14" s="7" t="s">
        <v>15</v>
      </c>
      <c r="C14" s="19">
        <f>C15+C20+C21</f>
        <v>313796.28159999999</v>
      </c>
      <c r="D14" s="19">
        <f>D15+D20+D21</f>
        <v>179862.2</v>
      </c>
      <c r="E14" s="14">
        <f>E15+E20+E21</f>
        <v>145561.85019</v>
      </c>
      <c r="F14" s="14">
        <f>F15+F20+F21</f>
        <v>12222.497510000001</v>
      </c>
    </row>
    <row r="15" spans="1:12" ht="36.75" customHeight="1" x14ac:dyDescent="0.25">
      <c r="A15" s="10"/>
      <c r="B15" s="13" t="s">
        <v>16</v>
      </c>
      <c r="C15" s="21">
        <f>C16+C17+C18+C19</f>
        <v>85994.6</v>
      </c>
      <c r="D15" s="21">
        <f>D16+D17+D18+D19</f>
        <v>85694.8</v>
      </c>
      <c r="E15" s="21">
        <f>E16+E17+E18+E19</f>
        <v>4626.9919900000004</v>
      </c>
      <c r="F15" s="21">
        <f>F16+F17+F18+F19</f>
        <v>4487.49521</v>
      </c>
      <c r="L15" s="23"/>
    </row>
    <row r="16" spans="1:12" ht="26.25" customHeight="1" x14ac:dyDescent="0.25">
      <c r="A16" s="10"/>
      <c r="B16" s="13" t="s">
        <v>46</v>
      </c>
      <c r="C16" s="21">
        <v>2622.25882</v>
      </c>
      <c r="D16" s="21">
        <v>2491.1342199999999</v>
      </c>
      <c r="E16" s="22">
        <f>0</f>
        <v>0</v>
      </c>
      <c r="F16" s="21">
        <f>0</f>
        <v>0</v>
      </c>
    </row>
    <row r="17" spans="1:8" ht="38.25" customHeight="1" x14ac:dyDescent="0.25">
      <c r="A17" s="10"/>
      <c r="B17" s="13" t="s">
        <v>47</v>
      </c>
      <c r="C17" s="21">
        <v>583.52053999999998</v>
      </c>
      <c r="D17" s="21">
        <v>554.34191999999996</v>
      </c>
      <c r="E17" s="22">
        <f>0</f>
        <v>0</v>
      </c>
      <c r="F17" s="21">
        <f>0</f>
        <v>0</v>
      </c>
    </row>
    <row r="18" spans="1:8" ht="39" customHeight="1" x14ac:dyDescent="0.25">
      <c r="A18" s="10"/>
      <c r="B18" s="13" t="s">
        <v>40</v>
      </c>
      <c r="C18" s="21">
        <f>2217.3112+354.4+18.7+198.40944</f>
        <v>2788.8206399999999</v>
      </c>
      <c r="D18" s="21">
        <f>2106.43578+354.4+188.48808</f>
        <v>2649.32386</v>
      </c>
      <c r="E18" s="22">
        <f>2788.82064</f>
        <v>2788.8206399999999</v>
      </c>
      <c r="F18" s="21">
        <f>2649.32386</f>
        <v>2649.32386</v>
      </c>
    </row>
    <row r="19" spans="1:8" ht="39" customHeight="1" x14ac:dyDescent="0.25">
      <c r="A19" s="10"/>
      <c r="B19" s="13" t="s">
        <v>49</v>
      </c>
      <c r="C19" s="21">
        <v>80000</v>
      </c>
      <c r="D19" s="21">
        <v>80000</v>
      </c>
      <c r="E19" s="22">
        <f>1838.17135</f>
        <v>1838.1713500000001</v>
      </c>
      <c r="F19" s="21">
        <f>1838.17135</f>
        <v>1838.1713500000001</v>
      </c>
    </row>
    <row r="20" spans="1:8" ht="102" customHeight="1" x14ac:dyDescent="0.25">
      <c r="A20" s="10"/>
      <c r="B20" s="13" t="s">
        <v>48</v>
      </c>
      <c r="C20" s="21">
        <f>224490.0816+3295+16.6</f>
        <v>227801.68160000001</v>
      </c>
      <c r="D20" s="22">
        <f>90872.4+3295</f>
        <v>94167.4</v>
      </c>
      <c r="E20" s="21">
        <f>140934.8582</f>
        <v>140934.85819999999</v>
      </c>
      <c r="F20" s="21">
        <f>7735.0023</f>
        <v>7735.0023000000001</v>
      </c>
      <c r="G20" s="26"/>
      <c r="H20" s="27"/>
    </row>
    <row r="21" spans="1:8" ht="53.45" customHeight="1" x14ac:dyDescent="0.25">
      <c r="A21" s="10"/>
      <c r="B21" s="16" t="s">
        <v>35</v>
      </c>
      <c r="C21" s="21">
        <v>0</v>
      </c>
      <c r="D21" s="21">
        <v>0</v>
      </c>
      <c r="E21" s="21">
        <v>0</v>
      </c>
      <c r="F21" s="22">
        <v>0</v>
      </c>
    </row>
    <row r="22" spans="1:8" s="9" customFormat="1" ht="24.75" customHeight="1" x14ac:dyDescent="0.25">
      <c r="A22" s="6" t="s">
        <v>17</v>
      </c>
      <c r="B22" s="7" t="s">
        <v>18</v>
      </c>
      <c r="C22" s="14">
        <f>C23+C24</f>
        <v>0</v>
      </c>
      <c r="D22" s="14">
        <f t="shared" ref="D22:F22" si="2">D23+D24</f>
        <v>0</v>
      </c>
      <c r="E22" s="14">
        <f t="shared" si="2"/>
        <v>0</v>
      </c>
      <c r="F22" s="14">
        <f t="shared" si="2"/>
        <v>0</v>
      </c>
    </row>
    <row r="23" spans="1:8" s="9" customFormat="1" ht="21" customHeight="1" x14ac:dyDescent="0.25">
      <c r="A23" s="6"/>
      <c r="B23" s="13" t="s">
        <v>19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23.25" customHeight="1" x14ac:dyDescent="0.25">
      <c r="A24" s="6"/>
      <c r="B24" s="13" t="s">
        <v>36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34.5" customHeight="1" x14ac:dyDescent="0.25">
      <c r="A25" s="6"/>
      <c r="B25" s="13" t="s">
        <v>37</v>
      </c>
      <c r="C25" s="20">
        <v>0</v>
      </c>
      <c r="D25" s="20">
        <v>0</v>
      </c>
      <c r="E25" s="20">
        <v>0</v>
      </c>
      <c r="F25" s="20">
        <v>0</v>
      </c>
    </row>
    <row r="26" spans="1:8" s="9" customFormat="1" ht="21.6" customHeight="1" x14ac:dyDescent="0.25">
      <c r="A26" s="6" t="s">
        <v>20</v>
      </c>
      <c r="B26" s="7" t="s">
        <v>21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22</v>
      </c>
      <c r="C27" s="8"/>
      <c r="D27" s="8"/>
      <c r="E27" s="8"/>
      <c r="F27" s="8"/>
    </row>
    <row r="28" spans="1:8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8" s="9" customFormat="1" ht="31.5" customHeight="1" x14ac:dyDescent="0.25">
      <c r="A29" s="6"/>
      <c r="B29" s="13" t="s">
        <v>24</v>
      </c>
      <c r="C29" s="8"/>
      <c r="D29" s="8"/>
      <c r="E29" s="8"/>
      <c r="F29" s="8"/>
    </row>
    <row r="30" spans="1:8" s="9" customFormat="1" ht="47.25" customHeight="1" x14ac:dyDescent="0.25">
      <c r="A30" s="6" t="s">
        <v>25</v>
      </c>
      <c r="B30" s="7" t="s">
        <v>26</v>
      </c>
      <c r="C30" s="8"/>
      <c r="D30" s="8"/>
      <c r="E30" s="8"/>
      <c r="F30" s="8"/>
    </row>
    <row r="31" spans="1:8" s="9" customFormat="1" ht="33" customHeight="1" x14ac:dyDescent="0.25">
      <c r="A31" s="6"/>
      <c r="B31" s="13" t="s">
        <v>27</v>
      </c>
      <c r="C31" s="8"/>
      <c r="D31" s="8"/>
      <c r="E31" s="8"/>
      <c r="F31" s="8"/>
    </row>
    <row r="32" spans="1:8" s="9" customFormat="1" ht="26.25" customHeight="1" x14ac:dyDescent="0.25">
      <c r="A32" s="6" t="s">
        <v>28</v>
      </c>
      <c r="B32" s="7" t="s">
        <v>29</v>
      </c>
      <c r="C32" s="8"/>
      <c r="D32" s="8"/>
      <c r="E32" s="8"/>
      <c r="F32" s="8"/>
    </row>
    <row r="33" spans="1:6" ht="27" customHeight="1" x14ac:dyDescent="0.25">
      <c r="A33" s="10"/>
      <c r="B33" s="13" t="s">
        <v>30</v>
      </c>
      <c r="C33" s="12"/>
      <c r="D33" s="12"/>
      <c r="E33" s="12"/>
      <c r="F33" s="12"/>
    </row>
    <row r="34" spans="1:6" ht="11.25" customHeight="1" x14ac:dyDescent="0.25"/>
    <row r="35" spans="1:6" x14ac:dyDescent="0.25">
      <c r="B35" s="2" t="s">
        <v>41</v>
      </c>
      <c r="C35" s="24" t="s">
        <v>31</v>
      </c>
      <c r="D35" s="24"/>
      <c r="E35" s="25" t="s">
        <v>42</v>
      </c>
      <c r="F35" s="25"/>
    </row>
    <row r="36" spans="1:6" x14ac:dyDescent="0.25">
      <c r="C36" s="17"/>
      <c r="E36" s="24" t="s">
        <v>32</v>
      </c>
      <c r="F36" s="24"/>
    </row>
    <row r="37" spans="1:6" x14ac:dyDescent="0.25">
      <c r="C37" s="17"/>
      <c r="E37" s="17"/>
    </row>
    <row r="38" spans="1:6" x14ac:dyDescent="0.25">
      <c r="B38" s="2" t="s">
        <v>43</v>
      </c>
      <c r="C38" s="24" t="s">
        <v>31</v>
      </c>
      <c r="D38" s="24"/>
      <c r="E38" s="25" t="s">
        <v>44</v>
      </c>
      <c r="F38" s="25"/>
    </row>
    <row r="39" spans="1:6" x14ac:dyDescent="0.25">
      <c r="E39" s="24" t="s">
        <v>32</v>
      </c>
      <c r="F39" s="24"/>
    </row>
    <row r="40" spans="1:6" ht="8.25" customHeight="1" x14ac:dyDescent="0.25"/>
    <row r="41" spans="1:6" x14ac:dyDescent="0.25">
      <c r="B41" s="18" t="s">
        <v>33</v>
      </c>
    </row>
    <row r="42" spans="1:6" x14ac:dyDescent="0.25">
      <c r="B42" s="18" t="s">
        <v>34</v>
      </c>
    </row>
  </sheetData>
  <mergeCells count="13">
    <mergeCell ref="G20:H20"/>
    <mergeCell ref="E1:F1"/>
    <mergeCell ref="A2:F2"/>
    <mergeCell ref="A4:A5"/>
    <mergeCell ref="B4:B5"/>
    <mergeCell ref="C4:D4"/>
    <mergeCell ref="E4:F4"/>
    <mergeCell ref="E39:F39"/>
    <mergeCell ref="C35:D35"/>
    <mergeCell ref="E35:F35"/>
    <mergeCell ref="E36:F36"/>
    <mergeCell ref="C38:D38"/>
    <mergeCell ref="E38:F38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2023-06-30T08:06:19Z</cp:lastPrinted>
  <dcterms:created xsi:type="dcterms:W3CDTF">2019-05-06T06:31:10Z</dcterms:created>
  <dcterms:modified xsi:type="dcterms:W3CDTF">2023-07-16T19:37:07Z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